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19095" windowHeight="8415"/>
  </bookViews>
  <sheets>
    <sheet name="Hárok1" sheetId="1" r:id="rId1"/>
    <sheet name="Hárok2" sheetId="2" r:id="rId2"/>
    <sheet name="Hárok3" sheetId="3" r:id="rId3"/>
  </sheets>
  <calcPr calcId="124519"/>
</workbook>
</file>

<file path=xl/calcChain.xml><?xml version="1.0" encoding="utf-8"?>
<calcChain xmlns="http://schemas.openxmlformats.org/spreadsheetml/2006/main">
  <c r="G28" i="1"/>
  <c r="G25" s="1"/>
  <c r="G26" s="1"/>
  <c r="G27"/>
  <c r="F27"/>
  <c r="E27"/>
  <c r="D27"/>
  <c r="C27"/>
  <c r="B27"/>
  <c r="F25"/>
  <c r="F26"/>
  <c r="E26"/>
  <c r="D26"/>
  <c r="C26"/>
  <c r="B26"/>
  <c r="E25"/>
  <c r="D25"/>
  <c r="C25"/>
  <c r="B25"/>
  <c r="G61"/>
  <c r="F60"/>
  <c r="G40"/>
  <c r="G41"/>
  <c r="G50"/>
  <c r="F15"/>
  <c r="G62"/>
  <c r="G60"/>
  <c r="G59"/>
  <c r="G58"/>
  <c r="G57"/>
  <c r="G56"/>
  <c r="G55"/>
  <c r="G54"/>
  <c r="G53"/>
  <c r="G52"/>
  <c r="G51"/>
  <c r="G49"/>
  <c r="G48"/>
  <c r="G47"/>
  <c r="G46"/>
  <c r="G45"/>
  <c r="G44"/>
  <c r="G43"/>
  <c r="G42"/>
  <c r="G39"/>
  <c r="G38"/>
  <c r="G37"/>
  <c r="G36"/>
  <c r="G35"/>
  <c r="G34"/>
  <c r="G33"/>
  <c r="G32"/>
  <c r="G30"/>
  <c r="G29"/>
  <c r="G24"/>
  <c r="G23"/>
  <c r="G21"/>
  <c r="G20"/>
  <c r="G19"/>
  <c r="G18"/>
  <c r="G17"/>
  <c r="G16"/>
  <c r="G15" l="1"/>
</calcChain>
</file>

<file path=xl/sharedStrings.xml><?xml version="1.0" encoding="utf-8"?>
<sst xmlns="http://schemas.openxmlformats.org/spreadsheetml/2006/main" count="81" uniqueCount="76">
  <si>
    <t>Kategórie a názvy vyučovacích</t>
  </si>
  <si>
    <t>predmetov</t>
  </si>
  <si>
    <t>Počet hodín v ročníku</t>
  </si>
  <si>
    <t>1. roč.</t>
  </si>
  <si>
    <t>2. roč.</t>
  </si>
  <si>
    <t>3. roč.</t>
  </si>
  <si>
    <t>4. roč.</t>
  </si>
  <si>
    <t>spolu</t>
  </si>
  <si>
    <t>Všeobecno-vzdelávacie predmety</t>
  </si>
  <si>
    <t>slovenský jazyk a literatúra</t>
  </si>
  <si>
    <t>cudzí jazyk</t>
  </si>
  <si>
    <t>občianska náuka</t>
  </si>
  <si>
    <t>dejepis</t>
  </si>
  <si>
    <t>etická/náboženská výchova</t>
  </si>
  <si>
    <t>matematika</t>
  </si>
  <si>
    <t>informatika</t>
  </si>
  <si>
    <t>1(1)</t>
  </si>
  <si>
    <t>2(2)</t>
  </si>
  <si>
    <t>telesná výchova</t>
  </si>
  <si>
    <t>Odborné predmety</t>
  </si>
  <si>
    <t>ekonomika</t>
  </si>
  <si>
    <t>riadenie malého podniku</t>
  </si>
  <si>
    <t>aplikovaná informatika</t>
  </si>
  <si>
    <t>4(4)</t>
  </si>
  <si>
    <t>rozvoj vidieka</t>
  </si>
  <si>
    <t>základy mechanizácie</t>
  </si>
  <si>
    <t>pestovanie rastlín</t>
  </si>
  <si>
    <t>chov zvierat</t>
  </si>
  <si>
    <t>podnikanie a služby</t>
  </si>
  <si>
    <t>odborný výcvik</t>
  </si>
  <si>
    <t>Voliteľné predmety</t>
  </si>
  <si>
    <t>biológia</t>
  </si>
  <si>
    <t>oblasť 2</t>
  </si>
  <si>
    <t>chémia</t>
  </si>
  <si>
    <t>legislatíva a nástroje rozvoja vidieka</t>
  </si>
  <si>
    <t>regionálny národopis a kultúra</t>
  </si>
  <si>
    <t>príprava jedál a stolovanie</t>
  </si>
  <si>
    <t>služby vo vidieckej turistike</t>
  </si>
  <si>
    <t>sprievodcovská činnosť</t>
  </si>
  <si>
    <t>psychológia trhu</t>
  </si>
  <si>
    <t>turistika na vidieku</t>
  </si>
  <si>
    <t>oblasť 4</t>
  </si>
  <si>
    <t xml:space="preserve">fyzika </t>
  </si>
  <si>
    <t>komunálna technika a služby</t>
  </si>
  <si>
    <t>stroje a zariadenia</t>
  </si>
  <si>
    <t>traktory a automobily</t>
  </si>
  <si>
    <t>prevádzková spoľahlivosť strojov</t>
  </si>
  <si>
    <t>odpadové hospodárstvo</t>
  </si>
  <si>
    <t>Rozširujúce učivo</t>
  </si>
  <si>
    <t>Technika administratívy</t>
  </si>
  <si>
    <t>konverzácia v cudzom jazyku</t>
  </si>
  <si>
    <t>SPOLU</t>
  </si>
  <si>
    <t>Nepovinné predmety</t>
  </si>
  <si>
    <t xml:space="preserve">Motorové vozidlá </t>
  </si>
  <si>
    <t>Za štúdium</t>
  </si>
  <si>
    <t>ekológia</t>
  </si>
  <si>
    <t xml:space="preserve">Forma štúdia </t>
  </si>
  <si>
    <t>Škola (názov, adresa)</t>
  </si>
  <si>
    <t>Stredná odborná škola rybárska, Na Drienok 454, 03821 Mošovce</t>
  </si>
  <si>
    <t>Názov ŠkVP</t>
  </si>
  <si>
    <t>Podnikanie</t>
  </si>
  <si>
    <t>Kód a názov študijného odboru</t>
  </si>
  <si>
    <t>4553 4 00 podnikateľ pre rozvoj vidieka</t>
  </si>
  <si>
    <t>Stupeň vzdelania</t>
  </si>
  <si>
    <t>úplné stredné odborné vzdelanie - ISCED 3A</t>
  </si>
  <si>
    <t>Dĺžka štúdia</t>
  </si>
  <si>
    <t>4 roky</t>
  </si>
  <si>
    <t>denná</t>
  </si>
  <si>
    <t>Druh školy</t>
  </si>
  <si>
    <t>štátna</t>
  </si>
  <si>
    <t>Vyučovací jazyk</t>
  </si>
  <si>
    <t>slovenský jazyk</t>
  </si>
  <si>
    <t>Všeobecné vzdelávanie</t>
  </si>
  <si>
    <t>Odborné vzdelávanie</t>
  </si>
  <si>
    <t>Teoretické vzdelávanie</t>
  </si>
  <si>
    <t>Praktické vzdelávanie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</si>
</sst>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b/>
      <i/>
      <sz val="11"/>
      <color theme="1"/>
      <name val="Palatino Linotype"/>
      <family val="1"/>
      <charset val="238"/>
    </font>
    <font>
      <b/>
      <i/>
      <sz val="12"/>
      <color theme="1"/>
      <name val="Palatino Linotype"/>
      <family val="1"/>
      <charset val="238"/>
    </font>
    <font>
      <i/>
      <sz val="12"/>
      <color theme="1"/>
      <name val="Times New Roman"/>
      <family val="1"/>
      <charset val="238"/>
    </font>
    <font>
      <sz val="12"/>
      <color theme="1"/>
      <name val="Palatino Linotype"/>
      <family val="1"/>
      <charset val="238"/>
    </font>
    <font>
      <i/>
      <sz val="12"/>
      <color theme="1"/>
      <name val="Palatino Linotype"/>
      <family val="1"/>
      <charset val="238"/>
    </font>
    <font>
      <b/>
      <sz val="12"/>
      <color theme="1"/>
      <name val="Palatino Linotype"/>
      <family val="1"/>
      <charset val="238"/>
    </font>
    <font>
      <b/>
      <i/>
      <sz val="12"/>
      <name val="Palatino Linotype"/>
      <family val="1"/>
      <charset val="238"/>
    </font>
    <font>
      <i/>
      <sz val="12"/>
      <name val="Palatino Linotype"/>
      <family val="1"/>
      <charset val="238"/>
    </font>
    <font>
      <b/>
      <sz val="18"/>
      <color theme="1"/>
      <name val="Palatino Linotype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B3B3B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3" fillId="2" borderId="3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2" borderId="3" xfId="0" applyFont="1" applyFill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2" borderId="10" xfId="0" applyFont="1" applyFill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7" fillId="3" borderId="3" xfId="0" applyFont="1" applyFill="1" applyBorder="1" applyAlignment="1">
      <alignment vertical="top" wrapText="1"/>
    </xf>
    <xf numFmtId="0" fontId="8" fillId="3" borderId="3" xfId="0" applyFont="1" applyFill="1" applyBorder="1" applyAlignment="1">
      <alignment vertical="top" wrapText="1"/>
    </xf>
    <xf numFmtId="0" fontId="8" fillId="3" borderId="5" xfId="0" applyFont="1" applyFill="1" applyBorder="1" applyAlignment="1">
      <alignment vertical="top" wrapText="1"/>
    </xf>
    <xf numFmtId="0" fontId="2" fillId="3" borderId="8" xfId="0" applyFont="1" applyFill="1" applyBorder="1" applyAlignment="1">
      <alignment vertical="top" wrapText="1"/>
    </xf>
    <xf numFmtId="0" fontId="5" fillId="3" borderId="9" xfId="0" applyFont="1" applyFill="1" applyBorder="1" applyAlignment="1">
      <alignment vertical="top" wrapText="1"/>
    </xf>
    <xf numFmtId="0" fontId="2" fillId="0" borderId="3" xfId="0" applyFont="1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4" borderId="3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top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4" borderId="3" xfId="0" applyFont="1" applyFill="1" applyBorder="1" applyAlignment="1">
      <alignment vertical="top" wrapText="1"/>
    </xf>
    <xf numFmtId="0" fontId="6" fillId="4" borderId="3" xfId="0" applyFont="1" applyFill="1" applyBorder="1" applyAlignment="1">
      <alignment vertical="top" wrapText="1"/>
    </xf>
    <xf numFmtId="0" fontId="2" fillId="2" borderId="11" xfId="0" applyFont="1" applyFill="1" applyBorder="1" applyAlignment="1">
      <alignment vertical="top" wrapText="1"/>
    </xf>
    <xf numFmtId="0" fontId="4" fillId="0" borderId="12" xfId="0" applyFont="1" applyFill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0" fontId="6" fillId="2" borderId="12" xfId="0" applyFont="1" applyFill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9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9" fillId="0" borderId="12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13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3" xfId="0" applyBorder="1" applyAlignment="1"/>
    <xf numFmtId="0" fontId="0" fillId="0" borderId="15" xfId="0" applyBorder="1" applyAlignment="1"/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2"/>
  <sheetViews>
    <sheetView tabSelected="1" topLeftCell="A36" workbookViewId="0">
      <selection activeCell="F41" sqref="F41"/>
    </sheetView>
  </sheetViews>
  <sheetFormatPr defaultRowHeight="15"/>
  <cols>
    <col min="1" max="1" width="27.5703125" customWidth="1"/>
    <col min="6" max="6" width="12.28515625" customWidth="1"/>
    <col min="7" max="7" width="14.5703125" customWidth="1"/>
  </cols>
  <sheetData>
    <row r="1" spans="1:7" ht="15.75" thickBot="1"/>
    <row r="2" spans="1:7" ht="30.75" customHeight="1" thickBot="1">
      <c r="A2" s="24" t="s">
        <v>57</v>
      </c>
      <c r="B2" s="25"/>
      <c r="C2" s="50" t="s">
        <v>58</v>
      </c>
      <c r="D2" s="51"/>
      <c r="E2" s="51"/>
      <c r="F2" s="51"/>
      <c r="G2" s="25"/>
    </row>
    <row r="3" spans="1:7" ht="15.75" thickBot="1">
      <c r="A3" s="24" t="s">
        <v>59</v>
      </c>
      <c r="B3" s="25"/>
      <c r="C3" s="52" t="s">
        <v>60</v>
      </c>
      <c r="D3" s="53"/>
      <c r="E3" s="53"/>
      <c r="F3" s="53"/>
      <c r="G3" s="25"/>
    </row>
    <row r="4" spans="1:7" ht="15.75" thickBot="1">
      <c r="A4" s="24" t="s">
        <v>61</v>
      </c>
      <c r="B4" s="25"/>
      <c r="C4" s="52" t="s">
        <v>62</v>
      </c>
      <c r="D4" s="53"/>
      <c r="E4" s="53"/>
      <c r="F4" s="53"/>
      <c r="G4" s="25"/>
    </row>
    <row r="5" spans="1:7" ht="15.75" thickBot="1">
      <c r="A5" s="24" t="s">
        <v>63</v>
      </c>
      <c r="B5" s="25"/>
      <c r="C5" s="24" t="s">
        <v>64</v>
      </c>
      <c r="D5" s="26"/>
      <c r="E5" s="26"/>
      <c r="F5" s="26"/>
      <c r="G5" s="25"/>
    </row>
    <row r="6" spans="1:7" ht="15.75" thickBot="1">
      <c r="A6" s="24" t="s">
        <v>65</v>
      </c>
      <c r="B6" s="25"/>
      <c r="C6" s="24" t="s">
        <v>66</v>
      </c>
      <c r="D6" s="26"/>
      <c r="E6" s="26"/>
      <c r="F6" s="26"/>
      <c r="G6" s="25"/>
    </row>
    <row r="7" spans="1:7" ht="15.75" thickBot="1">
      <c r="A7" s="24" t="s">
        <v>56</v>
      </c>
      <c r="B7" s="25"/>
      <c r="C7" s="24" t="s">
        <v>67</v>
      </c>
      <c r="D7" s="26"/>
      <c r="E7" s="26"/>
      <c r="F7" s="26"/>
      <c r="G7" s="25"/>
    </row>
    <row r="8" spans="1:7" ht="15.75" thickBot="1">
      <c r="A8" s="24" t="s">
        <v>68</v>
      </c>
      <c r="B8" s="25"/>
      <c r="C8" s="24" t="s">
        <v>69</v>
      </c>
      <c r="D8" s="26"/>
      <c r="E8" s="26"/>
      <c r="F8" s="26"/>
      <c r="G8" s="25"/>
    </row>
    <row r="9" spans="1:7" ht="15.75" thickBot="1">
      <c r="A9" s="24" t="s">
        <v>70</v>
      </c>
      <c r="B9" s="25"/>
      <c r="C9" s="24" t="s">
        <v>71</v>
      </c>
      <c r="D9" s="26"/>
      <c r="E9" s="26"/>
      <c r="F9" s="26"/>
      <c r="G9" s="25"/>
    </row>
    <row r="11" spans="1:7" ht="15.75" thickBot="1"/>
    <row r="12" spans="1:7" ht="42.75" customHeight="1" thickBot="1">
      <c r="A12" s="1" t="s">
        <v>0</v>
      </c>
      <c r="B12" s="48" t="s">
        <v>2</v>
      </c>
      <c r="C12" s="49"/>
      <c r="D12" s="49"/>
      <c r="E12" s="49"/>
      <c r="F12" s="49"/>
      <c r="G12" s="31" t="s">
        <v>54</v>
      </c>
    </row>
    <row r="13" spans="1:7" ht="18" thickBot="1">
      <c r="A13" s="2" t="s">
        <v>1</v>
      </c>
      <c r="B13" s="23" t="s">
        <v>3</v>
      </c>
      <c r="C13" s="23" t="s">
        <v>4</v>
      </c>
      <c r="D13" s="23" t="s">
        <v>5</v>
      </c>
      <c r="E13" s="23" t="s">
        <v>6</v>
      </c>
      <c r="F13" s="23" t="s">
        <v>7</v>
      </c>
      <c r="G13" s="32" t="s">
        <v>7</v>
      </c>
    </row>
    <row r="14" spans="1:7" ht="18" thickBot="1">
      <c r="A14" s="27" t="s">
        <v>72</v>
      </c>
      <c r="B14" s="28"/>
      <c r="C14" s="28"/>
      <c r="D14" s="28"/>
      <c r="E14" s="28"/>
      <c r="F14" s="28"/>
      <c r="G14" s="29"/>
    </row>
    <row r="15" spans="1:7" ht="33.75" customHeight="1" thickBot="1">
      <c r="A15" s="3" t="s">
        <v>8</v>
      </c>
      <c r="B15" s="4">
        <v>16</v>
      </c>
      <c r="C15" s="4">
        <v>15</v>
      </c>
      <c r="D15" s="4">
        <v>11</v>
      </c>
      <c r="E15" s="4">
        <v>9</v>
      </c>
      <c r="F15" s="4">
        <f>SUM(F16:F21,F23:F24)+2</f>
        <v>51</v>
      </c>
      <c r="G15" s="30">
        <f>SUM(G16:G24)</f>
        <v>1656</v>
      </c>
    </row>
    <row r="16" spans="1:7" ht="21.95" customHeight="1" thickBot="1">
      <c r="A16" s="6" t="s">
        <v>9</v>
      </c>
      <c r="B16" s="6">
        <v>3</v>
      </c>
      <c r="C16" s="6">
        <v>3</v>
      </c>
      <c r="D16" s="6">
        <v>3</v>
      </c>
      <c r="E16" s="6">
        <v>3</v>
      </c>
      <c r="F16" s="7">
        <v>12</v>
      </c>
      <c r="G16" s="7">
        <f t="shared" ref="G16:G21" si="0">B16*33+C16*33+D16*33+E16*30</f>
        <v>387</v>
      </c>
    </row>
    <row r="17" spans="1:7" ht="21.95" customHeight="1" thickBot="1">
      <c r="A17" s="6" t="s">
        <v>10</v>
      </c>
      <c r="B17" s="6">
        <v>3</v>
      </c>
      <c r="C17" s="6">
        <v>3</v>
      </c>
      <c r="D17" s="6">
        <v>3</v>
      </c>
      <c r="E17" s="6">
        <v>3</v>
      </c>
      <c r="F17" s="7">
        <v>12</v>
      </c>
      <c r="G17" s="7">
        <f t="shared" si="0"/>
        <v>387</v>
      </c>
    </row>
    <row r="18" spans="1:7" ht="21.95" customHeight="1" thickBot="1">
      <c r="A18" s="6" t="s">
        <v>11</v>
      </c>
      <c r="B18" s="6"/>
      <c r="C18" s="6">
        <v>1</v>
      </c>
      <c r="D18" s="6">
        <v>1</v>
      </c>
      <c r="E18" s="6">
        <v>1</v>
      </c>
      <c r="F18" s="7">
        <v>3</v>
      </c>
      <c r="G18" s="7">
        <f t="shared" si="0"/>
        <v>96</v>
      </c>
    </row>
    <row r="19" spans="1:7" ht="21.95" customHeight="1" thickBot="1">
      <c r="A19" s="6" t="s">
        <v>12</v>
      </c>
      <c r="B19" s="6">
        <v>2</v>
      </c>
      <c r="C19" s="6">
        <v>2</v>
      </c>
      <c r="D19" s="6"/>
      <c r="E19" s="6"/>
      <c r="F19" s="7">
        <v>4</v>
      </c>
      <c r="G19" s="7">
        <f t="shared" si="0"/>
        <v>132</v>
      </c>
    </row>
    <row r="20" spans="1:7" ht="21.95" customHeight="1" thickBot="1">
      <c r="A20" s="6" t="s">
        <v>13</v>
      </c>
      <c r="B20" s="6">
        <v>1</v>
      </c>
      <c r="C20" s="6">
        <v>1</v>
      </c>
      <c r="D20" s="6"/>
      <c r="E20" s="6"/>
      <c r="F20" s="7">
        <v>2</v>
      </c>
      <c r="G20" s="7">
        <f t="shared" si="0"/>
        <v>66</v>
      </c>
    </row>
    <row r="21" spans="1:7" ht="21.95" customHeight="1" thickBot="1">
      <c r="A21" s="6" t="s">
        <v>14</v>
      </c>
      <c r="B21" s="6">
        <v>3</v>
      </c>
      <c r="C21" s="6">
        <v>2</v>
      </c>
      <c r="D21" s="6">
        <v>2</v>
      </c>
      <c r="E21" s="6"/>
      <c r="F21" s="7">
        <v>7</v>
      </c>
      <c r="G21" s="7">
        <f t="shared" si="0"/>
        <v>231</v>
      </c>
    </row>
    <row r="22" spans="1:7" ht="21.95" customHeight="1" thickBot="1">
      <c r="A22" s="6" t="s">
        <v>15</v>
      </c>
      <c r="B22" s="6" t="s">
        <v>16</v>
      </c>
      <c r="C22" s="6" t="s">
        <v>16</v>
      </c>
      <c r="D22" s="6"/>
      <c r="E22" s="6"/>
      <c r="F22" s="7" t="s">
        <v>17</v>
      </c>
      <c r="G22" s="7">
        <v>66</v>
      </c>
    </row>
    <row r="23" spans="1:7" ht="21.95" customHeight="1" thickBot="1">
      <c r="A23" s="6" t="s">
        <v>55</v>
      </c>
      <c r="B23" s="6">
        <v>1</v>
      </c>
      <c r="C23" s="6"/>
      <c r="D23" s="6"/>
      <c r="E23" s="6"/>
      <c r="F23" s="7">
        <v>1</v>
      </c>
      <c r="G23" s="7">
        <f>B23*33+C23*33+D23*33+E23*30</f>
        <v>33</v>
      </c>
    </row>
    <row r="24" spans="1:7" ht="21.95" customHeight="1" thickBot="1">
      <c r="A24" s="6" t="s">
        <v>18</v>
      </c>
      <c r="B24" s="6">
        <v>2</v>
      </c>
      <c r="C24" s="6">
        <v>2</v>
      </c>
      <c r="D24" s="6">
        <v>2</v>
      </c>
      <c r="E24" s="6">
        <v>2</v>
      </c>
      <c r="F24" s="7">
        <v>8</v>
      </c>
      <c r="G24" s="7">
        <f>B24*33+C24*33+D24*33+E24*30</f>
        <v>258</v>
      </c>
    </row>
    <row r="25" spans="1:7" ht="21.95" customHeight="1" thickBot="1">
      <c r="A25" s="34" t="s">
        <v>73</v>
      </c>
      <c r="B25" s="34">
        <f t="shared" ref="B25:G25" si="1">B28+B38+B57</f>
        <v>18</v>
      </c>
      <c r="C25" s="34">
        <f t="shared" si="1"/>
        <v>19</v>
      </c>
      <c r="D25" s="34">
        <f t="shared" si="1"/>
        <v>22</v>
      </c>
      <c r="E25" s="34">
        <f t="shared" si="1"/>
        <v>25</v>
      </c>
      <c r="F25" s="34">
        <f t="shared" si="1"/>
        <v>84</v>
      </c>
      <c r="G25" s="34">
        <f t="shared" si="1"/>
        <v>2697</v>
      </c>
    </row>
    <row r="26" spans="1:7" ht="21.95" customHeight="1" thickBot="1">
      <c r="A26" s="33" t="s">
        <v>74</v>
      </c>
      <c r="B26" s="33">
        <f t="shared" ref="B26:G26" si="2">B25-B37</f>
        <v>12</v>
      </c>
      <c r="C26" s="33">
        <f t="shared" si="2"/>
        <v>13</v>
      </c>
      <c r="D26" s="33">
        <f t="shared" si="2"/>
        <v>15</v>
      </c>
      <c r="E26" s="33">
        <f t="shared" si="2"/>
        <v>18</v>
      </c>
      <c r="F26" s="33">
        <f t="shared" si="2"/>
        <v>58</v>
      </c>
      <c r="G26" s="33">
        <f t="shared" si="2"/>
        <v>1860</v>
      </c>
    </row>
    <row r="27" spans="1:7" ht="21.95" customHeight="1" thickBot="1">
      <c r="A27" s="33" t="s">
        <v>75</v>
      </c>
      <c r="B27" s="33">
        <f t="shared" ref="B27:G27" si="3">B37</f>
        <v>6</v>
      </c>
      <c r="C27" s="33">
        <f t="shared" si="3"/>
        <v>6</v>
      </c>
      <c r="D27" s="33">
        <f t="shared" si="3"/>
        <v>7</v>
      </c>
      <c r="E27" s="33">
        <f t="shared" si="3"/>
        <v>7</v>
      </c>
      <c r="F27" s="33">
        <f t="shared" si="3"/>
        <v>26</v>
      </c>
      <c r="G27" s="33">
        <f t="shared" si="3"/>
        <v>837</v>
      </c>
    </row>
    <row r="28" spans="1:7" ht="30.75" customHeight="1" thickBot="1">
      <c r="A28" s="8" t="s">
        <v>19</v>
      </c>
      <c r="B28" s="4">
        <v>12</v>
      </c>
      <c r="C28" s="4">
        <v>12</v>
      </c>
      <c r="D28" s="4">
        <v>17</v>
      </c>
      <c r="E28" s="4">
        <v>18</v>
      </c>
      <c r="F28" s="5">
        <v>59</v>
      </c>
      <c r="G28" s="35">
        <f>B28*33+C28*33+D28*33+E28*30</f>
        <v>1893</v>
      </c>
    </row>
    <row r="29" spans="1:7" ht="21.95" customHeight="1" thickBot="1">
      <c r="A29" s="6" t="s">
        <v>20</v>
      </c>
      <c r="B29" s="6"/>
      <c r="C29" s="6">
        <v>1</v>
      </c>
      <c r="D29" s="6">
        <v>2</v>
      </c>
      <c r="E29" s="6"/>
      <c r="F29" s="6">
        <v>3</v>
      </c>
      <c r="G29" s="36">
        <f>B29*33+C29*33+D29*33+E29*30</f>
        <v>99</v>
      </c>
    </row>
    <row r="30" spans="1:7" ht="21.95" customHeight="1" thickBot="1">
      <c r="A30" s="6" t="s">
        <v>21</v>
      </c>
      <c r="B30" s="6"/>
      <c r="C30" s="6"/>
      <c r="D30" s="6">
        <v>1</v>
      </c>
      <c r="E30" s="6">
        <v>3</v>
      </c>
      <c r="F30" s="6">
        <v>4</v>
      </c>
      <c r="G30" s="36">
        <f>B30*33+C30*33+D30*33+E30*30</f>
        <v>123</v>
      </c>
    </row>
    <row r="31" spans="1:7" ht="21.95" customHeight="1" thickBot="1">
      <c r="A31" s="6" t="s">
        <v>22</v>
      </c>
      <c r="B31" s="6"/>
      <c r="C31" s="6"/>
      <c r="D31" s="6" t="s">
        <v>17</v>
      </c>
      <c r="E31" s="6" t="s">
        <v>17</v>
      </c>
      <c r="F31" s="6" t="s">
        <v>23</v>
      </c>
      <c r="G31" s="37">
        <v>126</v>
      </c>
    </row>
    <row r="32" spans="1:7" ht="21.95" customHeight="1" thickBot="1">
      <c r="A32" s="6" t="s">
        <v>24</v>
      </c>
      <c r="B32" s="6"/>
      <c r="C32" s="6">
        <v>3</v>
      </c>
      <c r="D32" s="6">
        <v>2</v>
      </c>
      <c r="E32" s="6">
        <v>2</v>
      </c>
      <c r="F32" s="6">
        <v>7</v>
      </c>
      <c r="G32" s="38">
        <f t="shared" ref="G32:G39" si="4">B32*33+C32*33+D32*33+E32*30</f>
        <v>225</v>
      </c>
    </row>
    <row r="33" spans="1:7" ht="21.95" customHeight="1" thickBot="1">
      <c r="A33" s="6" t="s">
        <v>25</v>
      </c>
      <c r="B33" s="6">
        <v>2</v>
      </c>
      <c r="C33" s="6"/>
      <c r="D33" s="6"/>
      <c r="E33" s="6"/>
      <c r="F33" s="6">
        <v>2</v>
      </c>
      <c r="G33" s="38">
        <f t="shared" si="4"/>
        <v>66</v>
      </c>
    </row>
    <row r="34" spans="1:7" ht="21.95" customHeight="1" thickBot="1">
      <c r="A34" s="6" t="s">
        <v>26</v>
      </c>
      <c r="B34" s="6">
        <v>2</v>
      </c>
      <c r="C34" s="6">
        <v>1</v>
      </c>
      <c r="D34" s="6">
        <v>1</v>
      </c>
      <c r="E34" s="6">
        <v>1</v>
      </c>
      <c r="F34" s="6">
        <v>5</v>
      </c>
      <c r="G34" s="38">
        <f t="shared" si="4"/>
        <v>162</v>
      </c>
    </row>
    <row r="35" spans="1:7" ht="21.95" customHeight="1" thickBot="1">
      <c r="A35" s="6" t="s">
        <v>27</v>
      </c>
      <c r="B35" s="6">
        <v>2</v>
      </c>
      <c r="C35" s="6">
        <v>1</v>
      </c>
      <c r="D35" s="6">
        <v>1</v>
      </c>
      <c r="E35" s="6">
        <v>1</v>
      </c>
      <c r="F35" s="6">
        <v>5</v>
      </c>
      <c r="G35" s="38">
        <f t="shared" si="4"/>
        <v>162</v>
      </c>
    </row>
    <row r="36" spans="1:7" ht="21.95" customHeight="1" thickBot="1">
      <c r="A36" s="6" t="s">
        <v>28</v>
      </c>
      <c r="B36" s="6"/>
      <c r="C36" s="6"/>
      <c r="D36" s="6">
        <v>1</v>
      </c>
      <c r="E36" s="6">
        <v>2</v>
      </c>
      <c r="F36" s="6">
        <v>3</v>
      </c>
      <c r="G36" s="38">
        <f t="shared" si="4"/>
        <v>93</v>
      </c>
    </row>
    <row r="37" spans="1:7" ht="21.95" customHeight="1" thickBot="1">
      <c r="A37" s="6" t="s">
        <v>29</v>
      </c>
      <c r="B37" s="6">
        <v>6</v>
      </c>
      <c r="C37" s="6">
        <v>6</v>
      </c>
      <c r="D37" s="6">
        <v>7</v>
      </c>
      <c r="E37" s="6">
        <v>7</v>
      </c>
      <c r="F37" s="6">
        <v>26</v>
      </c>
      <c r="G37" s="39">
        <f t="shared" si="4"/>
        <v>837</v>
      </c>
    </row>
    <row r="38" spans="1:7" ht="24" customHeight="1" thickBot="1">
      <c r="A38" s="8" t="s">
        <v>30</v>
      </c>
      <c r="B38" s="4">
        <v>4</v>
      </c>
      <c r="C38" s="4">
        <v>7</v>
      </c>
      <c r="D38" s="4">
        <v>5</v>
      </c>
      <c r="E38" s="4">
        <v>5</v>
      </c>
      <c r="F38" s="5">
        <v>21</v>
      </c>
      <c r="G38" s="5">
        <f t="shared" si="4"/>
        <v>678</v>
      </c>
    </row>
    <row r="39" spans="1:7" ht="21.95" customHeight="1" thickBot="1">
      <c r="A39" s="6" t="s">
        <v>31</v>
      </c>
      <c r="B39" s="6"/>
      <c r="C39" s="6">
        <v>2</v>
      </c>
      <c r="D39" s="6"/>
      <c r="E39" s="6"/>
      <c r="F39" s="7">
        <v>2</v>
      </c>
      <c r="G39" s="7">
        <f t="shared" si="4"/>
        <v>66</v>
      </c>
    </row>
    <row r="40" spans="1:7" ht="21.95" customHeight="1" thickBot="1">
      <c r="A40" s="18" t="s">
        <v>32</v>
      </c>
      <c r="B40" s="19"/>
      <c r="C40" s="19"/>
      <c r="D40" s="19"/>
      <c r="E40" s="19"/>
      <c r="F40" s="20"/>
      <c r="G40" s="20">
        <f>SUM(G41:G49)</f>
        <v>612</v>
      </c>
    </row>
    <row r="41" spans="1:7" ht="21.95" customHeight="1" thickBot="1">
      <c r="A41" s="6" t="s">
        <v>31</v>
      </c>
      <c r="B41" s="6">
        <v>2</v>
      </c>
      <c r="C41" s="6"/>
      <c r="D41" s="6"/>
      <c r="E41" s="6"/>
      <c r="F41" s="6">
        <v>2</v>
      </c>
      <c r="G41" s="7">
        <f t="shared" ref="G41:G49" si="5">B41*33+C41*33+D41*33+E41*30</f>
        <v>66</v>
      </c>
    </row>
    <row r="42" spans="1:7" ht="21.95" customHeight="1" thickBot="1">
      <c r="A42" s="6" t="s">
        <v>33</v>
      </c>
      <c r="B42" s="6">
        <v>2</v>
      </c>
      <c r="C42" s="6">
        <v>2</v>
      </c>
      <c r="D42" s="6"/>
      <c r="E42" s="6"/>
      <c r="F42" s="7">
        <v>4</v>
      </c>
      <c r="G42" s="7">
        <f t="shared" si="5"/>
        <v>132</v>
      </c>
    </row>
    <row r="43" spans="1:7" ht="21.95" customHeight="1" thickBot="1">
      <c r="A43" s="6" t="s">
        <v>34</v>
      </c>
      <c r="B43" s="6"/>
      <c r="C43" s="6"/>
      <c r="D43" s="6"/>
      <c r="E43" s="6">
        <v>2</v>
      </c>
      <c r="F43" s="7">
        <v>2</v>
      </c>
      <c r="G43" s="7">
        <f t="shared" si="5"/>
        <v>60</v>
      </c>
    </row>
    <row r="44" spans="1:7" ht="21.95" customHeight="1" thickBot="1">
      <c r="A44" s="6" t="s">
        <v>35</v>
      </c>
      <c r="B44" s="6"/>
      <c r="C44" s="6">
        <v>1</v>
      </c>
      <c r="D44" s="6"/>
      <c r="E44" s="6"/>
      <c r="F44" s="7">
        <v>1</v>
      </c>
      <c r="G44" s="7">
        <f t="shared" si="5"/>
        <v>33</v>
      </c>
    </row>
    <row r="45" spans="1:7" ht="21.95" customHeight="1" thickBot="1">
      <c r="A45" s="6" t="s">
        <v>36</v>
      </c>
      <c r="B45" s="6"/>
      <c r="C45" s="6">
        <v>1</v>
      </c>
      <c r="D45" s="6">
        <v>1</v>
      </c>
      <c r="E45" s="6"/>
      <c r="F45" s="7">
        <v>2</v>
      </c>
      <c r="G45" s="7">
        <f t="shared" si="5"/>
        <v>66</v>
      </c>
    </row>
    <row r="46" spans="1:7" ht="21.95" customHeight="1" thickBot="1">
      <c r="A46" s="6" t="s">
        <v>37</v>
      </c>
      <c r="B46" s="6"/>
      <c r="C46" s="6"/>
      <c r="D46" s="6">
        <v>2</v>
      </c>
      <c r="E46" s="6"/>
      <c r="F46" s="7">
        <v>2</v>
      </c>
      <c r="G46" s="7">
        <f t="shared" si="5"/>
        <v>66</v>
      </c>
    </row>
    <row r="47" spans="1:7" ht="21.95" customHeight="1" thickBot="1">
      <c r="A47" s="6" t="s">
        <v>38</v>
      </c>
      <c r="B47" s="6"/>
      <c r="C47" s="6"/>
      <c r="D47" s="6">
        <v>1</v>
      </c>
      <c r="E47" s="6"/>
      <c r="F47" s="7">
        <v>1</v>
      </c>
      <c r="G47" s="7">
        <f t="shared" si="5"/>
        <v>33</v>
      </c>
    </row>
    <row r="48" spans="1:7" ht="21.95" customHeight="1" thickBot="1">
      <c r="A48" s="11" t="s">
        <v>39</v>
      </c>
      <c r="B48" s="11"/>
      <c r="C48" s="11"/>
      <c r="D48" s="11"/>
      <c r="E48" s="11">
        <v>1</v>
      </c>
      <c r="F48" s="12">
        <v>1</v>
      </c>
      <c r="G48" s="7">
        <f t="shared" si="5"/>
        <v>30</v>
      </c>
    </row>
    <row r="49" spans="1:7" ht="21.95" customHeight="1" thickBot="1">
      <c r="A49" s="13" t="s">
        <v>40</v>
      </c>
      <c r="B49" s="14"/>
      <c r="C49" s="14">
        <v>1</v>
      </c>
      <c r="D49" s="14">
        <v>1</v>
      </c>
      <c r="E49" s="14">
        <v>2</v>
      </c>
      <c r="F49" s="14">
        <v>4</v>
      </c>
      <c r="G49" s="7">
        <f t="shared" si="5"/>
        <v>126</v>
      </c>
    </row>
    <row r="50" spans="1:7" ht="21.95" customHeight="1" thickBot="1">
      <c r="A50" s="21" t="s">
        <v>41</v>
      </c>
      <c r="B50" s="22"/>
      <c r="C50" s="22"/>
      <c r="D50" s="22"/>
      <c r="E50" s="22"/>
      <c r="F50" s="22"/>
      <c r="G50" s="22">
        <f>SUM(G51:G56)</f>
        <v>612</v>
      </c>
    </row>
    <row r="51" spans="1:7" ht="21.95" customHeight="1" thickBot="1">
      <c r="A51" s="6" t="s">
        <v>42</v>
      </c>
      <c r="B51" s="6">
        <v>3</v>
      </c>
      <c r="C51" s="6">
        <v>1</v>
      </c>
      <c r="D51" s="6"/>
      <c r="E51" s="6"/>
      <c r="F51" s="7">
        <v>4</v>
      </c>
      <c r="G51" s="7">
        <f t="shared" ref="G51:G62" si="6">B51*33+C51*33+D51*33+E51*30</f>
        <v>132</v>
      </c>
    </row>
    <row r="52" spans="1:7" ht="21.95" customHeight="1" thickBot="1">
      <c r="A52" s="6" t="s">
        <v>43</v>
      </c>
      <c r="B52" s="6"/>
      <c r="C52" s="6"/>
      <c r="D52" s="6">
        <v>1</v>
      </c>
      <c r="E52" s="6">
        <v>1</v>
      </c>
      <c r="F52" s="7">
        <v>2</v>
      </c>
      <c r="G52" s="7">
        <f t="shared" si="6"/>
        <v>63</v>
      </c>
    </row>
    <row r="53" spans="1:7" ht="21.95" customHeight="1" thickBot="1">
      <c r="A53" s="6" t="s">
        <v>44</v>
      </c>
      <c r="B53" s="6"/>
      <c r="C53" s="6">
        <v>2</v>
      </c>
      <c r="D53" s="6">
        <v>1</v>
      </c>
      <c r="E53" s="6">
        <v>1</v>
      </c>
      <c r="F53" s="7">
        <v>4</v>
      </c>
      <c r="G53" s="7">
        <f t="shared" si="6"/>
        <v>129</v>
      </c>
    </row>
    <row r="54" spans="1:7" ht="21.95" customHeight="1" thickBot="1">
      <c r="A54" s="6" t="s">
        <v>45</v>
      </c>
      <c r="B54" s="6">
        <v>1</v>
      </c>
      <c r="C54" s="6">
        <v>2</v>
      </c>
      <c r="D54" s="6">
        <v>1</v>
      </c>
      <c r="E54" s="6"/>
      <c r="F54" s="7">
        <v>4</v>
      </c>
      <c r="G54" s="7">
        <f t="shared" si="6"/>
        <v>132</v>
      </c>
    </row>
    <row r="55" spans="1:7" ht="21.95" customHeight="1" thickBot="1">
      <c r="A55" s="6" t="s">
        <v>46</v>
      </c>
      <c r="B55" s="6"/>
      <c r="C55" s="6"/>
      <c r="D55" s="6">
        <v>2</v>
      </c>
      <c r="E55" s="6">
        <v>2</v>
      </c>
      <c r="F55" s="7">
        <v>4</v>
      </c>
      <c r="G55" s="7">
        <f t="shared" si="6"/>
        <v>126</v>
      </c>
    </row>
    <row r="56" spans="1:7" ht="21.95" customHeight="1" thickBot="1">
      <c r="A56" s="6" t="s">
        <v>47</v>
      </c>
      <c r="B56" s="6"/>
      <c r="C56" s="6"/>
      <c r="D56" s="6"/>
      <c r="E56" s="6">
        <v>1</v>
      </c>
      <c r="F56" s="7">
        <v>1</v>
      </c>
      <c r="G56" s="7">
        <f t="shared" si="6"/>
        <v>30</v>
      </c>
    </row>
    <row r="57" spans="1:7" ht="25.5" customHeight="1" thickBot="1">
      <c r="A57" s="8" t="s">
        <v>48</v>
      </c>
      <c r="B57" s="4">
        <v>2</v>
      </c>
      <c r="C57" s="4"/>
      <c r="D57" s="4"/>
      <c r="E57" s="4">
        <v>2</v>
      </c>
      <c r="F57" s="5">
        <v>4</v>
      </c>
      <c r="G57" s="5">
        <f t="shared" si="6"/>
        <v>126</v>
      </c>
    </row>
    <row r="58" spans="1:7" ht="21.95" customHeight="1" thickBot="1">
      <c r="A58" s="9" t="s">
        <v>49</v>
      </c>
      <c r="B58" s="9">
        <v>2</v>
      </c>
      <c r="C58" s="9"/>
      <c r="D58" s="9"/>
      <c r="E58" s="9"/>
      <c r="F58" s="10">
        <v>2</v>
      </c>
      <c r="G58" s="7">
        <f t="shared" si="6"/>
        <v>66</v>
      </c>
    </row>
    <row r="59" spans="1:7" ht="21.95" customHeight="1" thickBot="1">
      <c r="A59" s="6" t="s">
        <v>50</v>
      </c>
      <c r="B59" s="40"/>
      <c r="C59" s="40"/>
      <c r="D59" s="40"/>
      <c r="E59" s="40">
        <v>2</v>
      </c>
      <c r="F59" s="45">
        <v>2</v>
      </c>
      <c r="G59" s="46">
        <f t="shared" si="6"/>
        <v>60</v>
      </c>
    </row>
    <row r="60" spans="1:7" ht="21.95" customHeight="1" thickBot="1">
      <c r="A60" s="15" t="s">
        <v>51</v>
      </c>
      <c r="B60" s="41">
        <v>34</v>
      </c>
      <c r="C60" s="41">
        <v>34</v>
      </c>
      <c r="D60" s="41">
        <v>33</v>
      </c>
      <c r="E60" s="41">
        <v>34</v>
      </c>
      <c r="F60" s="41">
        <f>SUM(B60:E60)</f>
        <v>135</v>
      </c>
      <c r="G60" s="47">
        <f t="shared" si="6"/>
        <v>4353</v>
      </c>
    </row>
    <row r="61" spans="1:7" ht="23.25" customHeight="1" thickBot="1">
      <c r="A61" s="16" t="s">
        <v>52</v>
      </c>
      <c r="B61" s="42"/>
      <c r="C61" s="42">
        <v>2</v>
      </c>
      <c r="D61" s="42">
        <v>2</v>
      </c>
      <c r="E61" s="42"/>
      <c r="F61" s="42">
        <v>4</v>
      </c>
      <c r="G61" s="42">
        <f t="shared" si="6"/>
        <v>132</v>
      </c>
    </row>
    <row r="62" spans="1:7" ht="20.25" customHeight="1" thickBot="1">
      <c r="A62" s="6" t="s">
        <v>53</v>
      </c>
      <c r="B62" s="17"/>
      <c r="C62" s="6">
        <v>2</v>
      </c>
      <c r="D62" s="43">
        <v>2</v>
      </c>
      <c r="E62" s="41"/>
      <c r="F62" s="44">
        <v>4</v>
      </c>
      <c r="G62" s="7">
        <f t="shared" si="6"/>
        <v>132</v>
      </c>
    </row>
  </sheetData>
  <mergeCells count="4">
    <mergeCell ref="B12:F12"/>
    <mergeCell ref="C2:F2"/>
    <mergeCell ref="C3:F3"/>
    <mergeCell ref="C4: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2011-09-20T08:09:37Z</dcterms:created>
  <dcterms:modified xsi:type="dcterms:W3CDTF">2011-09-20T11:15:04Z</dcterms:modified>
</cp:coreProperties>
</file>